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L14" i="15"/>
  <c r="F14" i="15"/>
  <c r="G14" i="15"/>
  <c r="H14" i="15"/>
  <c r="I14" i="15"/>
  <c r="I42" i="15"/>
  <c r="J14" i="15"/>
  <c r="D4" i="22"/>
  <c r="K14" i="15"/>
  <c r="K42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H42" i="15"/>
  <c r="D9" i="22"/>
  <c r="E41" i="15"/>
  <c r="L41" i="15"/>
  <c r="F41" i="15"/>
  <c r="F42" i="15"/>
  <c r="D8" i="22"/>
  <c r="G41" i="15"/>
  <c r="G42" i="15"/>
  <c r="H41" i="15"/>
  <c r="I41" i="15"/>
  <c r="J41" i="15"/>
  <c r="D7" i="22"/>
  <c r="K41" i="15"/>
  <c r="J42" i="15"/>
  <c r="D3" i="22"/>
  <c r="E42" i="15"/>
  <c r="L42" i="15"/>
  <c r="D10" i="22"/>
</calcChain>
</file>

<file path=xl/sharedStrings.xml><?xml version="1.0" encoding="utf-8"?>
<sst xmlns="http://schemas.openxmlformats.org/spreadsheetml/2006/main" count="269" uniqueCount="201">
  <si>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</si>
  <si>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</si>
  <si>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</si>
  <si>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</si>
  <si>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</si>
  <si>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</si>
  <si>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</si>
  <si>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</si>
  <si>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</si>
  <si>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</si>
  <si>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</si>
  <si>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</si>
  <si>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</si>
  <si>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</si>
  <si>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</si>
  <si>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</si>
  <si>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</si>
  <si>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</si>
  <si>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</si>
  <si>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</si>
  <si>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</si>
  <si>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</si>
  <si>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</si>
  <si>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</si>
  <si>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</si>
  <si>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</si>
  <si>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</si>
  <si>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</si>
  <si>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</si>
  <si>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</si>
  <si>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</si>
  <si>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</si>
  <si>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</si>
  <si>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</si>
  <si>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</si>
  <si>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</si>
  <si>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</si>
  <si>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</si>
  <si>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</si>
  <si>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</si>
  <si>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</si>
  <si>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</si>
  <si>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</si>
  <si>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</si>
  <si>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</si>
  <si>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</si>
  <si>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</si>
  <si>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</si>
  <si>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</si>
  <si>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</si>
  <si>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</si>
  <si>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</si>
  <si>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</si>
  <si>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</si>
  <si>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</si>
  <si>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</si>
  <si>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</si>
  <si>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</si>
  <si>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</si>
  <si>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</si>
  <si>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</si>
  <si>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</si>
  <si>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</si>
  <si>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</si>
  <si>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</si>
  <si>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</si>
  <si>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</si>
  <si>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</si>
  <si>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</si>
  <si>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</si>
  <si>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</si>
  <si>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</si>
  <si>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</si>
  <si>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</si>
  <si>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</si>
  <si>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</si>
  <si>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</si>
  <si>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</si>
  <si>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</si>
  <si>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</si>
  <si>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</si>
  <si>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</si>
  <si>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</si>
  <si>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</si>
  <si>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</si>
  <si>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</si>
  <si>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</si>
  <si>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</si>
  <si>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</si>
  <si>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</si>
  <si>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</si>
  <si>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</si>
  <si>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</si>
  <si>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</si>
  <si>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</si>
  <si>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</si>
  <si>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</si>
  <si>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</si>
  <si>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</si>
  <si>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</si>
  <si>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</si>
  <si>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</si>
  <si>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</si>
  <si>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</si>
  <si>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</si>
  <si>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</si>
  <si>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</si>
  <si>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</si>
  <si>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</si>
  <si>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</si>
  <si>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</si>
  <si>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</si>
  <si>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</si>
  <si>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</si>
  <si>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</si>
  <si>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</si>
  <si>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</si>
  <si>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</si>
  <si>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</si>
  <si>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</si>
  <si>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</si>
  <si>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</si>
  <si>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</si>
  <si>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</si>
  <si>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</si>
  <si>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</si>
  <si>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</si>
  <si>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</si>
  <si>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</si>
  <si>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</si>
  <si>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</si>
  <si>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</si>
  <si>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</si>
  <si>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</si>
  <si>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</si>
  <si>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</si>
  <si>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</si>
  <si>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</si>
  <si>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</si>
  <si>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</si>
  <si>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</si>
  <si>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</si>
  <si>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</si>
  <si>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</si>
  <si>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</si>
  <si>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</si>
  <si>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</si>
  <si>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</si>
  <si>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</si>
  <si>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</si>
  <si>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</si>
  <si>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</si>
  <si>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</si>
  <si>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</si>
  <si>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</si>
  <si>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</si>
  <si>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</si>
  <si>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</si>
  <si>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</si>
  <si>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</si>
  <si>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</si>
  <si>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</si>
  <si>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</si>
  <si>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</si>
  <si>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</si>
  <si>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</si>
  <si>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</si>
  <si>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</si>
  <si>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</si>
  <si>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</si>
  <si>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</si>
  <si>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</si>
  <si>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</si>
  <si>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</si>
  <si>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</si>
  <si>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</si>
  <si>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</si>
  <si>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</si>
  <si>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</si>
  <si>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</si>
  <si>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</si>
  <si>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</si>
  <si>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</si>
  <si>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</si>
  <si>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</si>
  <si>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</si>
  <si>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</si>
  <si>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</si>
  <si>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</si>
  <si>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</si>
  <si>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</si>
  <si>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Широківський районний суд Дніпропетровської області</t>
  </si>
  <si>
    <t>53700.смт. Широке.вул. Соборна 86</t>
  </si>
  <si>
    <t>Доручення судів України / іноземних судів</t>
  </si>
  <si>
    <t xml:space="preserve">Розглянуто справ судом присяжних </t>
  </si>
  <si>
    <t>О.В. Леонідова</t>
  </si>
  <si>
    <t>С.М. Науменко</t>
  </si>
  <si>
    <t>(05657) 2-91-54</t>
  </si>
  <si>
    <t>(05657) 2-91-53</t>
  </si>
  <si>
    <t>inbox@shk.dp.court.gov.ua</t>
  </si>
  <si>
    <t>15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</si>
</sst>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39"/>
      <c r="C5" s="139"/>
      <c r="D5" s="139"/>
      <c r="E5" s="139"/>
      <c r="F5" s="139"/>
      <c r="G5" s="139"/>
      <c r="H5" s="139"/>
    </row>
    <row r="6" spans="1:8" ht="18.95" customHeight="1" x14ac:dyDescent="0.3">
      <c r="B6" s="16"/>
      <c r="C6" s="139" t="s">
        <v>190</v>
      </c>
      <c r="D6" s="139"/>
      <c r="E6" s="139"/>
      <c r="F6" s="139"/>
      <c r="G6" s="139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 x14ac:dyDescent="0.2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 x14ac:dyDescent="0.2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 x14ac:dyDescent="0.2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 x14ac:dyDescent="0.2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&amp;C&amp;LC3315DB8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25</v>
      </c>
      <c r="F6" s="90">
        <v>25</v>
      </c>
      <c r="G6" s="90"/>
      <c r="H6" s="90">
        <v>11</v>
      </c>
      <c r="I6" s="90" t="s">
        <v>180</v>
      </c>
      <c r="J6" s="90">
        <v>14</v>
      </c>
      <c r="K6" s="91"/>
      <c r="L6" s="101">
        <f t="shared" ref="L6:L42" si="0">E6-F6</f>
        <v>0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166</v>
      </c>
      <c r="F7" s="90">
        <v>166</v>
      </c>
      <c r="G7" s="90"/>
      <c r="H7" s="90">
        <v>152</v>
      </c>
      <c r="I7" s="90">
        <v>137</v>
      </c>
      <c r="J7" s="90">
        <v>14</v>
      </c>
      <c r="K7" s="91"/>
      <c r="L7" s="101">
        <f t="shared" si="0"/>
        <v>0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65</v>
      </c>
      <c r="F9" s="90">
        <v>65</v>
      </c>
      <c r="G9" s="90"/>
      <c r="H9" s="90">
        <v>53</v>
      </c>
      <c r="I9" s="90">
        <v>33</v>
      </c>
      <c r="J9" s="90">
        <v>12</v>
      </c>
      <c r="K9" s="91"/>
      <c r="L9" s="101">
        <f t="shared" si="0"/>
        <v>0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256</v>
      </c>
      <c r="F14" s="105">
        <f t="shared" si="1"/>
        <v>256</v>
      </c>
      <c r="G14" s="105">
        <f t="shared" si="1"/>
        <v>0</v>
      </c>
      <c r="H14" s="105">
        <f t="shared" si="1"/>
        <v>216</v>
      </c>
      <c r="I14" s="105">
        <f t="shared" si="1"/>
        <v>170</v>
      </c>
      <c r="J14" s="105">
        <f t="shared" si="1"/>
        <v>40</v>
      </c>
      <c r="K14" s="105">
        <f t="shared" si="1"/>
        <v>0</v>
      </c>
      <c r="L14" s="101">
        <f t="shared" si="0"/>
        <v>0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19</v>
      </c>
      <c r="F15" s="92">
        <v>7</v>
      </c>
      <c r="G15" s="92"/>
      <c r="H15" s="92">
        <v>18</v>
      </c>
      <c r="I15" s="92">
        <v>10</v>
      </c>
      <c r="J15" s="92">
        <v>1</v>
      </c>
      <c r="K15" s="91"/>
      <c r="L15" s="101">
        <f t="shared" si="0"/>
        <v>12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10</v>
      </c>
      <c r="F16" s="92">
        <v>10</v>
      </c>
      <c r="G16" s="92"/>
      <c r="H16" s="92">
        <v>4</v>
      </c>
      <c r="I16" s="92">
        <v>2</v>
      </c>
      <c r="J16" s="92">
        <v>6</v>
      </c>
      <c r="K16" s="91">
        <v>5</v>
      </c>
      <c r="L16" s="101">
        <f t="shared" si="0"/>
        <v>0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>
        <v>2</v>
      </c>
      <c r="F18" s="91">
        <v>2</v>
      </c>
      <c r="G18" s="91"/>
      <c r="H18" s="91">
        <v>1</v>
      </c>
      <c r="I18" s="91">
        <v>1</v>
      </c>
      <c r="J18" s="91">
        <v>1</v>
      </c>
      <c r="K18" s="91"/>
      <c r="L18" s="101">
        <f t="shared" si="0"/>
        <v>0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21</v>
      </c>
      <c r="F22" s="91">
        <v>15</v>
      </c>
      <c r="G22" s="91"/>
      <c r="H22" s="91">
        <v>13</v>
      </c>
      <c r="I22" s="91">
        <v>3</v>
      </c>
      <c r="J22" s="91">
        <v>8</v>
      </c>
      <c r="K22" s="91">
        <v>5</v>
      </c>
      <c r="L22" s="101">
        <f t="shared" si="0"/>
        <v>6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78</v>
      </c>
      <c r="F23" s="91">
        <v>72</v>
      </c>
      <c r="G23" s="91"/>
      <c r="H23" s="91">
        <v>58</v>
      </c>
      <c r="I23" s="91">
        <v>33</v>
      </c>
      <c r="J23" s="91">
        <v>20</v>
      </c>
      <c r="K23" s="91"/>
      <c r="L23" s="101">
        <f t="shared" si="0"/>
        <v>6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>
        <v>4</v>
      </c>
      <c r="F24" s="91">
        <v>2</v>
      </c>
      <c r="G24" s="91"/>
      <c r="H24" s="91">
        <v>4</v>
      </c>
      <c r="I24" s="91">
        <v>3</v>
      </c>
      <c r="J24" s="91"/>
      <c r="K24" s="91"/>
      <c r="L24" s="101">
        <f t="shared" si="0"/>
        <v>2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545</v>
      </c>
      <c r="F25" s="91">
        <v>346</v>
      </c>
      <c r="G25" s="91"/>
      <c r="H25" s="91">
        <v>442</v>
      </c>
      <c r="I25" s="91">
        <v>390</v>
      </c>
      <c r="J25" s="91">
        <v>103</v>
      </c>
      <c r="K25" s="91">
        <v>5</v>
      </c>
      <c r="L25" s="101">
        <f t="shared" si="0"/>
        <v>199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556</v>
      </c>
      <c r="F26" s="91">
        <v>393</v>
      </c>
      <c r="G26" s="91">
        <v>2</v>
      </c>
      <c r="H26" s="91">
        <v>150</v>
      </c>
      <c r="I26" s="91">
        <v>120</v>
      </c>
      <c r="J26" s="91">
        <v>406</v>
      </c>
      <c r="K26" s="91">
        <v>123</v>
      </c>
      <c r="L26" s="101">
        <f t="shared" si="0"/>
        <v>163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44</v>
      </c>
      <c r="F27" s="91">
        <v>32</v>
      </c>
      <c r="G27" s="91"/>
      <c r="H27" s="91">
        <v>42</v>
      </c>
      <c r="I27" s="91">
        <v>36</v>
      </c>
      <c r="J27" s="91">
        <v>2</v>
      </c>
      <c r="K27" s="91"/>
      <c r="L27" s="101">
        <f t="shared" si="0"/>
        <v>12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39</v>
      </c>
      <c r="F28" s="91">
        <v>36</v>
      </c>
      <c r="G28" s="91"/>
      <c r="H28" s="91">
        <v>6</v>
      </c>
      <c r="I28" s="91">
        <v>4</v>
      </c>
      <c r="J28" s="91">
        <v>33</v>
      </c>
      <c r="K28" s="91">
        <v>3</v>
      </c>
      <c r="L28" s="101">
        <f t="shared" si="0"/>
        <v>3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>
        <v>3</v>
      </c>
      <c r="F29" s="91">
        <v>1</v>
      </c>
      <c r="G29" s="91"/>
      <c r="H29" s="91">
        <v>3</v>
      </c>
      <c r="I29" s="91">
        <v>2</v>
      </c>
      <c r="J29" s="91"/>
      <c r="K29" s="91"/>
      <c r="L29" s="101">
        <f t="shared" si="0"/>
        <v>2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>
        <v>1</v>
      </c>
      <c r="F30" s="91">
        <v>1</v>
      </c>
      <c r="G30" s="91"/>
      <c r="H30" s="91">
        <v>1</v>
      </c>
      <c r="I30" s="91">
        <v>1</v>
      </c>
      <c r="J30" s="91"/>
      <c r="K30" s="91"/>
      <c r="L30" s="101">
        <f t="shared" si="0"/>
        <v>0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>
        <v>4</v>
      </c>
      <c r="F32" s="91">
        <v>3</v>
      </c>
      <c r="G32" s="91"/>
      <c r="H32" s="91">
        <v>4</v>
      </c>
      <c r="I32" s="91">
        <v>2</v>
      </c>
      <c r="J32" s="91"/>
      <c r="K32" s="91"/>
      <c r="L32" s="101">
        <f t="shared" si="0"/>
        <v>1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45</v>
      </c>
      <c r="F33" s="91">
        <v>37</v>
      </c>
      <c r="G33" s="91"/>
      <c r="H33" s="91">
        <v>41</v>
      </c>
      <c r="I33" s="91">
        <v>30</v>
      </c>
      <c r="J33" s="91">
        <v>4</v>
      </c>
      <c r="K33" s="91"/>
      <c r="L33" s="101">
        <f t="shared" si="0"/>
        <v>8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/>
      <c r="F35" s="91"/>
      <c r="G35" s="91"/>
      <c r="H35" s="91"/>
      <c r="I35" s="91"/>
      <c r="J35" s="91"/>
      <c r="K35" s="91"/>
      <c r="L35" s="101">
        <f t="shared" si="0"/>
        <v>0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893</v>
      </c>
      <c r="F37" s="91">
        <v>672</v>
      </c>
      <c r="G37" s="91">
        <v>2</v>
      </c>
      <c r="H37" s="91">
        <v>325</v>
      </c>
      <c r="I37" s="91">
        <v>195</v>
      </c>
      <c r="J37" s="91">
        <v>568</v>
      </c>
      <c r="K37" s="91">
        <v>131</v>
      </c>
      <c r="L37" s="101">
        <f t="shared" si="0"/>
        <v>221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152</v>
      </c>
      <c r="F38" s="91">
        <v>152</v>
      </c>
      <c r="G38" s="91"/>
      <c r="H38" s="91">
        <v>131</v>
      </c>
      <c r="I38" s="91" t="s">
        <v>180</v>
      </c>
      <c r="J38" s="91">
        <v>21</v>
      </c>
      <c r="K38" s="91"/>
      <c r="L38" s="101">
        <f t="shared" si="0"/>
        <v>0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1</v>
      </c>
      <c r="F39" s="91">
        <v>1</v>
      </c>
      <c r="G39" s="91"/>
      <c r="H39" s="91">
        <v>1</v>
      </c>
      <c r="I39" s="91" t="s">
        <v>180</v>
      </c>
      <c r="J39" s="91"/>
      <c r="K39" s="91"/>
      <c r="L39" s="101">
        <f t="shared" si="0"/>
        <v>0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>
        <v>1</v>
      </c>
      <c r="F40" s="91"/>
      <c r="G40" s="91"/>
      <c r="H40" s="91">
        <v>1</v>
      </c>
      <c r="I40" s="91">
        <v>1</v>
      </c>
      <c r="J40" s="91"/>
      <c r="K40" s="91"/>
      <c r="L40" s="101">
        <f t="shared" si="0"/>
        <v>1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153</v>
      </c>
      <c r="F41" s="91">
        <f t="shared" ref="F41:K41" si="2">F38+F40</f>
        <v>152</v>
      </c>
      <c r="G41" s="91">
        <f t="shared" si="2"/>
        <v>0</v>
      </c>
      <c r="H41" s="91">
        <f t="shared" si="2"/>
        <v>132</v>
      </c>
      <c r="I41" s="91">
        <f>I40</f>
        <v>1</v>
      </c>
      <c r="J41" s="91">
        <f t="shared" si="2"/>
        <v>21</v>
      </c>
      <c r="K41" s="91">
        <f t="shared" si="2"/>
        <v>0</v>
      </c>
      <c r="L41" s="101">
        <f t="shared" si="0"/>
        <v>1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1323</v>
      </c>
      <c r="F42" s="91">
        <f t="shared" ref="F42:K42" si="3">F14+F22+F37+F41</f>
        <v>1095</v>
      </c>
      <c r="G42" s="91">
        <f t="shared" si="3"/>
        <v>2</v>
      </c>
      <c r="H42" s="91">
        <f t="shared" si="3"/>
        <v>686</v>
      </c>
      <c r="I42" s="91">
        <f t="shared" si="3"/>
        <v>369</v>
      </c>
      <c r="J42" s="91">
        <f t="shared" si="3"/>
        <v>637</v>
      </c>
      <c r="K42" s="91">
        <f t="shared" si="3"/>
        <v>136</v>
      </c>
      <c r="L42" s="101">
        <f t="shared" si="0"/>
        <v>228</v>
      </c>
    </row>
    <row r="43" spans="1:12" x14ac:dyDescent="0.25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Широківський районний суд Дніпропетровської області, 
Початок періоду: 01.01.2018, Кінець періоду: 31.12.2018&amp;LC3315DB8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/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/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>
        <v>14</v>
      </c>
    </row>
    <row r="6" spans="1:7" ht="17.25" customHeight="1" x14ac:dyDescent="0.2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1</v>
      </c>
    </row>
    <row r="7" spans="1:7" ht="25.5" customHeight="1" x14ac:dyDescent="0.2">
      <c r="A7" s="204"/>
      <c r="B7" s="223"/>
      <c r="C7" s="195" t="s">
        <v>71</v>
      </c>
      <c r="D7" s="195"/>
      <c r="E7" s="195"/>
      <c r="F7" s="75">
        <v>5</v>
      </c>
      <c r="G7" s="93">
        <v>1</v>
      </c>
    </row>
    <row r="8" spans="1:7" ht="18.75" customHeight="1" x14ac:dyDescent="0.2">
      <c r="A8" s="204"/>
      <c r="B8" s="223"/>
      <c r="C8" s="212" t="s">
        <v>72</v>
      </c>
      <c r="D8" s="195" t="s">
        <v>73</v>
      </c>
      <c r="E8" s="195"/>
      <c r="F8" s="75">
        <v>6</v>
      </c>
      <c r="G8" s="93"/>
    </row>
    <row r="9" spans="1:7" ht="18.75" customHeight="1" x14ac:dyDescent="0.2">
      <c r="A9" s="204"/>
      <c r="B9" s="223"/>
      <c r="C9" s="212"/>
      <c r="D9" s="195" t="s">
        <v>59</v>
      </c>
      <c r="E9" s="195"/>
      <c r="F9" s="75">
        <v>7</v>
      </c>
      <c r="G9" s="93"/>
    </row>
    <row r="10" spans="1:7" ht="18.75" customHeight="1" x14ac:dyDescent="0.2">
      <c r="A10" s="204"/>
      <c r="B10" s="223"/>
      <c r="C10" s="212"/>
      <c r="D10" s="195" t="s">
        <v>60</v>
      </c>
      <c r="E10" s="195"/>
      <c r="F10" s="75">
        <v>8</v>
      </c>
      <c r="G10" s="93"/>
    </row>
    <row r="11" spans="1:7" ht="18.75" customHeight="1" x14ac:dyDescent="0.2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 x14ac:dyDescent="0.2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3</v>
      </c>
    </row>
    <row r="14" spans="1:7" ht="12" customHeight="1" x14ac:dyDescent="0.2">
      <c r="A14" s="204"/>
      <c r="B14" s="222"/>
      <c r="C14" s="195" t="s">
        <v>81</v>
      </c>
      <c r="D14" s="195"/>
      <c r="E14" s="195"/>
      <c r="F14" s="75">
        <v>12</v>
      </c>
      <c r="G14" s="93">
        <v>11</v>
      </c>
    </row>
    <row r="15" spans="1:7" ht="12" customHeight="1" x14ac:dyDescent="0.2">
      <c r="A15" s="204"/>
      <c r="B15" s="222"/>
      <c r="C15" s="195" t="s">
        <v>87</v>
      </c>
      <c r="D15" s="195"/>
      <c r="E15" s="195"/>
      <c r="F15" s="75">
        <v>13</v>
      </c>
      <c r="G15" s="93"/>
    </row>
    <row r="16" spans="1:7" ht="12" customHeight="1" x14ac:dyDescent="0.2">
      <c r="A16" s="204"/>
      <c r="B16" s="222"/>
      <c r="C16" s="194" t="s">
        <v>82</v>
      </c>
      <c r="D16" s="194"/>
      <c r="E16" s="194"/>
      <c r="F16" s="75">
        <v>14</v>
      </c>
      <c r="G16" s="93"/>
    </row>
    <row r="17" spans="1:7" ht="12" customHeight="1" x14ac:dyDescent="0.2">
      <c r="A17" s="204"/>
      <c r="B17" s="222"/>
      <c r="C17" s="194" t="s">
        <v>83</v>
      </c>
      <c r="D17" s="194"/>
      <c r="E17" s="194"/>
      <c r="F17" s="75">
        <v>15</v>
      </c>
      <c r="G17" s="93">
        <v>1</v>
      </c>
    </row>
    <row r="18" spans="1:7" ht="12" customHeight="1" x14ac:dyDescent="0.2">
      <c r="A18" s="204"/>
      <c r="B18" s="222"/>
      <c r="C18" s="195" t="s">
        <v>84</v>
      </c>
      <c r="D18" s="195"/>
      <c r="E18" s="195"/>
      <c r="F18" s="75">
        <v>16</v>
      </c>
      <c r="G18" s="93">
        <v>2</v>
      </c>
    </row>
    <row r="19" spans="1:7" ht="12" customHeight="1" x14ac:dyDescent="0.2">
      <c r="A19" s="204"/>
      <c r="B19" s="222"/>
      <c r="C19" s="195" t="s">
        <v>85</v>
      </c>
      <c r="D19" s="195"/>
      <c r="E19" s="195"/>
      <c r="F19" s="75">
        <v>17</v>
      </c>
      <c r="G19" s="93"/>
    </row>
    <row r="20" spans="1:7" ht="12" customHeight="1" x14ac:dyDescent="0.2">
      <c r="A20" s="204"/>
      <c r="B20" s="222"/>
      <c r="C20" s="194" t="s">
        <v>86</v>
      </c>
      <c r="D20" s="194"/>
      <c r="E20" s="194"/>
      <c r="F20" s="75">
        <v>18</v>
      </c>
      <c r="G20" s="93">
        <v>6</v>
      </c>
    </row>
    <row r="21" spans="1:7" ht="12" customHeight="1" x14ac:dyDescent="0.2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/>
    </row>
    <row r="22" spans="1:7" ht="12" customHeight="1" x14ac:dyDescent="0.2">
      <c r="A22" s="204"/>
      <c r="B22" s="198"/>
      <c r="C22" s="58" t="s">
        <v>89</v>
      </c>
      <c r="D22" s="59"/>
      <c r="E22" s="60"/>
      <c r="F22" s="75">
        <v>20</v>
      </c>
      <c r="G22" s="93"/>
    </row>
    <row r="23" spans="1:7" ht="12" customHeight="1" x14ac:dyDescent="0.2">
      <c r="A23" s="204"/>
      <c r="B23" s="198"/>
      <c r="C23" s="55" t="s">
        <v>90</v>
      </c>
      <c r="D23" s="56"/>
      <c r="E23" s="57"/>
      <c r="F23" s="75">
        <v>21</v>
      </c>
      <c r="G23" s="93"/>
    </row>
    <row r="24" spans="1:7" ht="12" customHeight="1" x14ac:dyDescent="0.2">
      <c r="A24" s="204"/>
      <c r="B24" s="198"/>
      <c r="C24" s="58" t="s">
        <v>91</v>
      </c>
      <c r="D24" s="59"/>
      <c r="E24" s="60"/>
      <c r="F24" s="75">
        <v>22</v>
      </c>
      <c r="G24" s="93"/>
    </row>
    <row r="25" spans="1:7" ht="12" customHeight="1" x14ac:dyDescent="0.2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204"/>
      <c r="B26" s="198"/>
      <c r="C26" s="53" t="s">
        <v>93</v>
      </c>
      <c r="D26" s="54"/>
      <c r="E26" s="54"/>
      <c r="F26" s="75">
        <v>24</v>
      </c>
      <c r="G26" s="93"/>
    </row>
    <row r="27" spans="1:7" ht="12" customHeight="1" x14ac:dyDescent="0.2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/>
    </row>
    <row r="29" spans="1:7" ht="12" customHeight="1" x14ac:dyDescent="0.2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 x14ac:dyDescent="0.2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 x14ac:dyDescent="0.2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 x14ac:dyDescent="0.2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 x14ac:dyDescent="0.2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 x14ac:dyDescent="0.2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 x14ac:dyDescent="0.2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 x14ac:dyDescent="0.2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63</v>
      </c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40</v>
      </c>
    </row>
    <row r="45" spans="1:8" ht="12" customHeight="1" x14ac:dyDescent="0.2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/>
    </row>
    <row r="46" spans="1:8" ht="12" customHeight="1" x14ac:dyDescent="0.2">
      <c r="A46" s="174"/>
      <c r="B46" s="220"/>
      <c r="C46" s="186"/>
      <c r="D46" s="190" t="s">
        <v>55</v>
      </c>
      <c r="E46" s="190"/>
      <c r="F46" s="75">
        <v>44</v>
      </c>
      <c r="G46" s="94">
        <v>40</v>
      </c>
    </row>
    <row r="47" spans="1:8" ht="12" customHeight="1" x14ac:dyDescent="0.2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 x14ac:dyDescent="0.2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 x14ac:dyDescent="0.2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13</v>
      </c>
    </row>
    <row r="50" spans="1:7" ht="12" customHeight="1" x14ac:dyDescent="0.2">
      <c r="A50" s="174"/>
      <c r="B50" s="220"/>
      <c r="C50" s="190" t="s">
        <v>59</v>
      </c>
      <c r="D50" s="190"/>
      <c r="E50" s="190"/>
      <c r="F50" s="75">
        <v>48</v>
      </c>
      <c r="G50" s="94">
        <v>26</v>
      </c>
    </row>
    <row r="51" spans="1:7" ht="12" customHeight="1" x14ac:dyDescent="0.2">
      <c r="A51" s="174"/>
      <c r="B51" s="220"/>
      <c r="C51" s="190" t="s">
        <v>60</v>
      </c>
      <c r="D51" s="190"/>
      <c r="E51" s="190"/>
      <c r="F51" s="75">
        <v>49</v>
      </c>
      <c r="G51" s="94">
        <v>5</v>
      </c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Широківський районний суд Дніпропетровської області, 
Початок періоду: 01.01.2018, Кінець періоду: 31.12.2018&amp;LC3315DB8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11</v>
      </c>
    </row>
    <row r="4" spans="1:13" ht="14.25" customHeight="1" x14ac:dyDescent="0.2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10</v>
      </c>
    </row>
    <row r="5" spans="1:13" ht="14.25" customHeight="1" x14ac:dyDescent="0.2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3</v>
      </c>
    </row>
    <row r="6" spans="1:13" ht="14.25" customHeight="1" x14ac:dyDescent="0.2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 x14ac:dyDescent="0.2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1</v>
      </c>
    </row>
    <row r="8" spans="1:13" ht="14.25" customHeight="1" x14ac:dyDescent="0.2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/>
    </row>
    <row r="9" spans="1:13" ht="14.25" customHeight="1" x14ac:dyDescent="0.2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/>
    </row>
    <row r="10" spans="1:13" ht="15" customHeight="1" x14ac:dyDescent="0.2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>
        <v>1</v>
      </c>
      <c r="K10" s="2"/>
      <c r="L10" s="2"/>
      <c r="M10" s="3"/>
    </row>
    <row r="11" spans="1:13" ht="15" customHeight="1" x14ac:dyDescent="0.2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 x14ac:dyDescent="0.2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>
        <v>2</v>
      </c>
      <c r="K12" s="2"/>
      <c r="L12" s="2"/>
      <c r="M12" s="3"/>
    </row>
    <row r="13" spans="1:13" ht="15" customHeight="1" x14ac:dyDescent="0.2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 x14ac:dyDescent="0.2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 x14ac:dyDescent="0.2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 x14ac:dyDescent="0.2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 x14ac:dyDescent="0.2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 x14ac:dyDescent="0.2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1</v>
      </c>
      <c r="K19" s="4"/>
      <c r="L19" s="4"/>
      <c r="M19" s="3"/>
    </row>
    <row r="20" spans="1:13" ht="15" customHeight="1" x14ac:dyDescent="0.2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163</v>
      </c>
      <c r="K20" s="4"/>
      <c r="L20" s="4"/>
      <c r="M20" s="3"/>
    </row>
    <row r="21" spans="1:13" ht="15" customHeight="1" x14ac:dyDescent="0.2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2</v>
      </c>
      <c r="K21" s="5"/>
    </row>
    <row r="22" spans="1:13" ht="15" customHeight="1" x14ac:dyDescent="0.2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88</v>
      </c>
      <c r="K22" s="5"/>
    </row>
    <row r="23" spans="1:13" ht="15" customHeight="1" x14ac:dyDescent="0.2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 x14ac:dyDescent="0.2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1</v>
      </c>
      <c r="K24" s="5"/>
    </row>
    <row r="25" spans="1:13" ht="16.5" customHeight="1" x14ac:dyDescent="0.2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 x14ac:dyDescent="0.2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/>
      <c r="K26" s="5"/>
    </row>
    <row r="27" spans="1:13" ht="16.5" customHeight="1" x14ac:dyDescent="0.2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/>
      <c r="K27" s="5"/>
    </row>
    <row r="28" spans="1:13" ht="14.25" customHeight="1" x14ac:dyDescent="0.2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15</v>
      </c>
      <c r="K28" s="5"/>
    </row>
    <row r="29" spans="1:13" ht="14.25" customHeight="1" x14ac:dyDescent="0.2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6</v>
      </c>
      <c r="K29" s="5"/>
    </row>
    <row r="30" spans="1:13" ht="14.25" customHeight="1" x14ac:dyDescent="0.2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2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2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/>
      <c r="K34" s="5"/>
    </row>
    <row r="35" spans="1:11" ht="15" customHeight="1" x14ac:dyDescent="0.2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2</v>
      </c>
      <c r="K35" s="5"/>
    </row>
    <row r="36" spans="1:11" ht="27" customHeight="1" x14ac:dyDescent="0.2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/>
      <c r="K36" s="5"/>
    </row>
    <row r="37" spans="1:11" ht="15" customHeight="1" x14ac:dyDescent="0.2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53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492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401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8516742</v>
      </c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1344930</v>
      </c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1</v>
      </c>
    </row>
    <row r="45" spans="1:11" ht="15" customHeight="1" x14ac:dyDescent="0.2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/>
    </row>
    <row r="46" spans="1:11" ht="15" customHeight="1" x14ac:dyDescent="0.2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9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5</v>
      </c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/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/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/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3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3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211</v>
      </c>
      <c r="F58" s="96">
        <v>5</v>
      </c>
      <c r="G58" s="96"/>
      <c r="H58" s="96"/>
      <c r="I58" s="96"/>
    </row>
    <row r="59" spans="1:9" ht="13.5" customHeight="1" x14ac:dyDescent="0.2">
      <c r="A59" s="258" t="s">
        <v>31</v>
      </c>
      <c r="B59" s="258"/>
      <c r="C59" s="258"/>
      <c r="D59" s="258"/>
      <c r="E59" s="96">
        <v>1</v>
      </c>
      <c r="F59" s="96">
        <v>11</v>
      </c>
      <c r="G59" s="96">
        <v>1</v>
      </c>
      <c r="H59" s="96"/>
      <c r="I59" s="96"/>
    </row>
    <row r="60" spans="1:9" ht="13.5" customHeight="1" x14ac:dyDescent="0.2">
      <c r="A60" s="258" t="s">
        <v>111</v>
      </c>
      <c r="B60" s="258"/>
      <c r="C60" s="258"/>
      <c r="D60" s="258"/>
      <c r="E60" s="96">
        <v>98</v>
      </c>
      <c r="F60" s="96">
        <v>121</v>
      </c>
      <c r="G60" s="96">
        <v>101</v>
      </c>
      <c r="H60" s="96">
        <v>3</v>
      </c>
      <c r="I60" s="96">
        <v>2</v>
      </c>
    </row>
    <row r="61" spans="1:9" ht="13.5" customHeight="1" x14ac:dyDescent="0.2">
      <c r="A61" s="190" t="s">
        <v>115</v>
      </c>
      <c r="B61" s="190"/>
      <c r="C61" s="190"/>
      <c r="D61" s="190"/>
      <c r="E61" s="96">
        <v>128</v>
      </c>
      <c r="F61" s="96">
        <v>4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Широківський районний суд Дніпропетровської області, 
Початок періоду: 01.01.2018, Кінець періоду: 31.12.2018&amp;LC3315DB8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0.21350078492935637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0.625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0.23063380281690141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0.62648401826484024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228.66666666666666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441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131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13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231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250</v>
      </c>
    </row>
    <row r="15" spans="1:4" ht="16.5" customHeight="1" x14ac:dyDescent="0.2">
      <c r="A15" s="300" t="s">
        <v>115</v>
      </c>
      <c r="B15" s="300"/>
      <c r="C15" s="14">
        <v>13</v>
      </c>
      <c r="D15" s="94">
        <v>19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 t="s">
        <v>197</v>
      </c>
      <c r="D23" s="302"/>
    </row>
    <row r="24" spans="1:4" x14ac:dyDescent="0.2">
      <c r="A24" s="69" t="s">
        <v>107</v>
      </c>
      <c r="B24" s="88"/>
      <c r="C24" s="303" t="s">
        <v>198</v>
      </c>
      <c r="D24" s="303"/>
    </row>
    <row r="25" spans="1:4" x14ac:dyDescent="0.2">
      <c r="A25" s="68" t="s">
        <v>108</v>
      </c>
      <c r="B25" s="89"/>
      <c r="C25" s="303" t="s">
        <v>199</v>
      </c>
      <c r="D25" s="303"/>
    </row>
    <row r="26" spans="1:4" ht="15.75" customHeight="1" x14ac:dyDescent="0.2"/>
    <row r="27" spans="1:4" ht="12.75" customHeight="1" x14ac:dyDescent="0.2">
      <c r="C27" s="299" t="s">
        <v>200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Широківський районний суд Дніпропетровської області, 
Початок періоду: 01.01.2018, Кінець періоду: 31.12.2018&amp;LC3315DB8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</cp:lastModifiedBy>
  <cp:lastPrinted>2018-03-28T07:45:37Z</cp:lastPrinted>
  <dcterms:created xsi:type="dcterms:W3CDTF">2004-04-20T14:33:35Z</dcterms:created>
  <dcterms:modified xsi:type="dcterms:W3CDTF">2019-02-14T12:37:46Z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1-мзс_00197_4.2018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C3315DB8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